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4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32" i="1" l="1"/>
  <c r="G32" i="1" s="1"/>
  <c r="F31" i="1"/>
  <c r="G31" i="1" s="1"/>
  <c r="F30" i="1"/>
  <c r="G30" i="1" s="1"/>
  <c r="F29" i="1"/>
  <c r="G29" i="1" s="1"/>
  <c r="F28" i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G16" i="1" s="1"/>
  <c r="F15" i="1"/>
  <c r="E33" i="1" l="1"/>
  <c r="D33" i="1"/>
  <c r="D11" i="1" s="1"/>
  <c r="C33" i="1"/>
  <c r="D10" i="1" s="1"/>
  <c r="F33" i="1" l="1"/>
  <c r="G15" i="1"/>
  <c r="G33" i="1" l="1"/>
</calcChain>
</file>

<file path=xl/sharedStrings.xml><?xml version="1.0" encoding="utf-8"?>
<sst xmlns="http://schemas.openxmlformats.org/spreadsheetml/2006/main" count="41" uniqueCount="35">
  <si>
    <t>Աշխատակիցների թվաքանակը</t>
  </si>
  <si>
    <t>Աշխատակազմի հաստիքացուցակը և պաշտոնային դրույքաչափերը՝</t>
  </si>
  <si>
    <t>Հաստիքների քանակը</t>
  </si>
  <si>
    <t>Հաստիքային  միավորը</t>
  </si>
  <si>
    <t>Հաստիքային մեկ միավորի ամսական պաշտոնային դրույքաչափը</t>
  </si>
  <si>
    <t>Ընդամենը ամսական աշխատավարձ</t>
  </si>
  <si>
    <t>Ընդամենը տարեկան աշխատավարձ</t>
  </si>
  <si>
    <t>Հ/հ</t>
  </si>
  <si>
    <t>Ընդամենը</t>
  </si>
  <si>
    <t>Տնօրեն</t>
  </si>
  <si>
    <t>Հաշվապահ</t>
  </si>
  <si>
    <t>Դաստիարակ</t>
  </si>
  <si>
    <t>Դաստիարակի օգնական</t>
  </si>
  <si>
    <t>Խոհարար</t>
  </si>
  <si>
    <t>Տնտեսվար</t>
  </si>
  <si>
    <t>Լվացարար</t>
  </si>
  <si>
    <t>Բուժքույր</t>
  </si>
  <si>
    <t>( դրամ)</t>
  </si>
  <si>
    <t>(դրամ)</t>
  </si>
  <si>
    <t xml:space="preserve">ՀԱՍՏԻՔԱՑՈՒՑԱԿԸ ԵՎ ՊԱՇՏՈՆԱՅԻՆ ԴՐՈՒՅՔԱՉԱՓԵՐԸ   </t>
  </si>
  <si>
    <t>Հայաստանի Հանրապետության</t>
  </si>
  <si>
    <t>Հավելված  1</t>
  </si>
  <si>
    <t xml:space="preserve">ՀԱՅԱՍՏԱՆԻ ՀԱՆՐԱՊԵՏՈՒԹՅԱՆ ՇԻՐԱԿԻ ՄԱՐԶԻ </t>
  </si>
  <si>
    <t>Երաժշտ․ դաստիարակ</t>
  </si>
  <si>
    <t>Հավաքարար</t>
  </si>
  <si>
    <t>Ֆիզկուլտուրայի հրահանգիչ</t>
  </si>
  <si>
    <t>Մեթոդիստ ուս․ գծով տնօրենի տեղակալ</t>
  </si>
  <si>
    <t>Պահակ</t>
  </si>
  <si>
    <t>ՀԱՅԱՍՏԱՆԻ ՀԱՆՐԱՊԵՏՈՒԹՅԱՆ ՇԻՐԱԿԻ ՄԱՐԶԻ ԱՄԱՍԻԱՅԻ  &lt;&lt;ՆԱՆԵ ՄԱՆԿԱՊԱՐՏԵԶ&gt;&gt;</t>
  </si>
  <si>
    <t xml:space="preserve"> ՀԱՄԱՅՆՔԱՅԻՆ  ՈՉ ԱՌԵՎՏՐԱՅԻՆ ԿԱԶՄԱԿԵՐՊՈՒԹՅԱՆ ԱՇԽԱՏՈՂՆԵՐԻ  2024  ԹՎԱԿԱՆԻ ԹՎԱՔԱՆԱԿԸ </t>
  </si>
  <si>
    <t>ավագանու 2023 թվականի</t>
  </si>
  <si>
    <r>
      <t xml:space="preserve">դեկտեմբերի  15-ի  </t>
    </r>
    <r>
      <rPr>
        <sz val="11"/>
        <color rgb="FFFF0000"/>
        <rFont val="Calibri"/>
        <family val="2"/>
        <scheme val="minor"/>
      </rPr>
      <t>104-Ա</t>
    </r>
    <r>
      <rPr>
        <sz val="11"/>
        <color theme="1"/>
        <rFont val="Calibri"/>
        <family val="2"/>
        <charset val="204"/>
        <scheme val="minor"/>
      </rPr>
      <t xml:space="preserve"> որոշման</t>
    </r>
  </si>
  <si>
    <t>ԱՄԱՍԻԱ ՀԱՄԱՅՆՔԻ ՂԵԿԱՎԱՐ`                        Ջ.  ՀԱՐՈՒԹՅՈՒՆՅԱՆ</t>
  </si>
  <si>
    <t xml:space="preserve">                       Պաշտոնի անվանումը  (համայնքային ծառայության պաշտոնների մասով՝ նաև ծածկագիրը)</t>
  </si>
  <si>
    <t>Շիրակի մարզի Ամասիա համայնքի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</si>
</sst>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GHEA Grapalat"/>
      <family val="3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GHEA Grapalat"/>
      <family val="3"/>
    </font>
    <font>
      <b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Border="1"/>
    <xf numFmtId="0" fontId="3" fillId="0" borderId="0" xfId="0" applyFont="1" applyBorder="1" applyAlignment="1"/>
    <xf numFmtId="0" fontId="4" fillId="0" borderId="0" xfId="0" applyFont="1" applyBorder="1"/>
    <xf numFmtId="0" fontId="0" fillId="0" borderId="0" xfId="0" applyBorder="1" applyAlignment="1"/>
    <xf numFmtId="0" fontId="1" fillId="0" borderId="0" xfId="0" applyFont="1" applyBorder="1" applyAlignment="1"/>
    <xf numFmtId="0" fontId="2" fillId="0" borderId="0" xfId="0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8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/>
    <xf numFmtId="1" fontId="9" fillId="0" borderId="1" xfId="0" applyNumberFormat="1" applyFont="1" applyBorder="1" applyAlignment="1">
      <alignment horizontal="right" vertical="center" wrapText="1"/>
    </xf>
    <xf numFmtId="0" fontId="8" fillId="0" borderId="0" xfId="0" applyFont="1" applyBorder="1"/>
    <xf numFmtId="0" fontId="8" fillId="0" borderId="1" xfId="0" applyFont="1" applyFill="1" applyBorder="1"/>
    <xf numFmtId="0" fontId="10" fillId="0" borderId="2" xfId="0" applyFont="1" applyBorder="1" applyAlignment="1"/>
    <xf numFmtId="0" fontId="8" fillId="0" borderId="1" xfId="0" applyFont="1" applyBorder="1" applyAlignment="1"/>
    <xf numFmtId="0" fontId="10" fillId="0" borderId="1" xfId="0" applyFont="1" applyBorder="1"/>
    <xf numFmtId="1" fontId="10" fillId="0" borderId="1" xfId="0" applyNumberFormat="1" applyFont="1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right"/>
    </xf>
    <xf numFmtId="0" fontId="6" fillId="0" borderId="0" xfId="0" applyFont="1" applyAlignment="1">
      <alignment horizontal="center"/>
    </xf>
    <xf numFmtId="0" fontId="8" fillId="0" borderId="0" xfId="0" applyFont="1" applyFill="1" applyBorder="1" applyAlignment="1">
      <alignment horizontal="center" wrapText="1"/>
    </xf>
    <xf numFmtId="0" fontId="8" fillId="0" borderId="1" xfId="0" applyFont="1" applyBorder="1" applyAlignment="1"/>
    <xf numFmtId="0" fontId="5" fillId="0" borderId="1" xfId="0" applyFont="1" applyBorder="1" applyAlignment="1">
      <alignment wrapText="1"/>
    </xf>
    <xf numFmtId="0" fontId="5" fillId="0" borderId="1" xfId="0" applyFont="1" applyBorder="1" applyAlignment="1"/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8" fillId="0" borderId="0" xfId="0" applyFont="1" applyBorder="1" applyAlignment="1">
      <alignment horizontal="left" wrapText="1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tabSelected="1" workbookViewId="0">
      <selection activeCell="D13" sqref="D13:D14"/>
    </sheetView>
  </sheetViews>
  <sheetFormatPr defaultRowHeight="15" x14ac:dyDescent="0.25"/>
  <cols>
    <col min="1" max="1" width="4.28515625" customWidth="1"/>
    <col min="2" max="2" width="28" customWidth="1"/>
    <col min="3" max="3" width="13.140625" customWidth="1"/>
    <col min="4" max="4" width="14.140625" customWidth="1"/>
    <col min="5" max="5" width="19.28515625" customWidth="1"/>
    <col min="6" max="6" width="15.85546875" customWidth="1"/>
    <col min="7" max="7" width="36" customWidth="1"/>
    <col min="8" max="8" width="18" customWidth="1"/>
  </cols>
  <sheetData>
    <row r="1" spans="1:10" x14ac:dyDescent="0.25">
      <c r="E1" s="22" t="s">
        <v>21</v>
      </c>
      <c r="F1" s="22"/>
      <c r="G1" s="22"/>
    </row>
    <row r="2" spans="1:10" x14ac:dyDescent="0.25">
      <c r="E2" s="22" t="s">
        <v>20</v>
      </c>
      <c r="F2" s="22"/>
      <c r="G2" s="22"/>
    </row>
    <row r="3" spans="1:10" x14ac:dyDescent="0.25">
      <c r="E3" s="22" t="s">
        <v>34</v>
      </c>
      <c r="F3" s="22"/>
      <c r="G3" s="22"/>
    </row>
    <row r="4" spans="1:10" x14ac:dyDescent="0.25">
      <c r="E4" s="22" t="s">
        <v>30</v>
      </c>
      <c r="F4" s="22"/>
      <c r="G4" s="22"/>
    </row>
    <row r="5" spans="1:10" x14ac:dyDescent="0.25">
      <c r="E5" s="22" t="s">
        <v>31</v>
      </c>
      <c r="F5" s="22"/>
      <c r="G5" s="22"/>
    </row>
    <row r="6" spans="1:10" ht="20.25" customHeight="1" x14ac:dyDescent="0.25">
      <c r="B6" s="23" t="s">
        <v>28</v>
      </c>
      <c r="C6" s="23"/>
      <c r="D6" s="23"/>
      <c r="E6" s="23"/>
      <c r="F6" s="23"/>
      <c r="G6" s="23"/>
    </row>
    <row r="7" spans="1:10" x14ac:dyDescent="0.25">
      <c r="B7" s="23" t="s">
        <v>29</v>
      </c>
      <c r="C7" s="23"/>
      <c r="D7" s="23"/>
      <c r="E7" s="23"/>
      <c r="F7" s="23"/>
      <c r="G7" s="23"/>
    </row>
    <row r="8" spans="1:10" ht="15" customHeight="1" x14ac:dyDescent="0.25">
      <c r="B8" s="23" t="s">
        <v>19</v>
      </c>
      <c r="C8" s="23"/>
      <c r="D8" s="23"/>
      <c r="E8" s="23"/>
      <c r="F8" s="23"/>
      <c r="G8" s="23"/>
    </row>
    <row r="9" spans="1:10" ht="7.5" hidden="1" customHeight="1" x14ac:dyDescent="0.25"/>
    <row r="10" spans="1:10" x14ac:dyDescent="0.25">
      <c r="A10">
        <v>1</v>
      </c>
      <c r="B10" t="s">
        <v>0</v>
      </c>
      <c r="D10">
        <f>C33</f>
        <v>18</v>
      </c>
    </row>
    <row r="11" spans="1:10" x14ac:dyDescent="0.25">
      <c r="A11">
        <v>2</v>
      </c>
      <c r="B11" s="31" t="s">
        <v>1</v>
      </c>
      <c r="C11" s="31"/>
      <c r="D11">
        <f>D33</f>
        <v>17.259999999999998</v>
      </c>
    </row>
    <row r="12" spans="1:10" ht="3" customHeight="1" x14ac:dyDescent="0.25"/>
    <row r="13" spans="1:10" s="9" customFormat="1" ht="64.5" customHeight="1" x14ac:dyDescent="0.25">
      <c r="A13" s="25" t="s">
        <v>7</v>
      </c>
      <c r="B13" s="26" t="s">
        <v>33</v>
      </c>
      <c r="C13" s="26" t="s">
        <v>2</v>
      </c>
      <c r="D13" s="28" t="s">
        <v>3</v>
      </c>
      <c r="E13" s="8" t="s">
        <v>4</v>
      </c>
      <c r="F13" s="7" t="s">
        <v>5</v>
      </c>
      <c r="G13" s="7" t="s">
        <v>6</v>
      </c>
    </row>
    <row r="14" spans="1:10" s="9" customFormat="1" ht="26.25" customHeight="1" x14ac:dyDescent="0.25">
      <c r="A14" s="25"/>
      <c r="B14" s="26"/>
      <c r="C14" s="27"/>
      <c r="D14" s="29"/>
      <c r="E14" s="10" t="s">
        <v>17</v>
      </c>
      <c r="F14" s="10" t="s">
        <v>18</v>
      </c>
      <c r="G14" s="10" t="s">
        <v>18</v>
      </c>
    </row>
    <row r="15" spans="1:10" s="9" customFormat="1" ht="13.5" x14ac:dyDescent="0.25">
      <c r="A15" s="11">
        <v>1</v>
      </c>
      <c r="B15" s="7" t="s">
        <v>9</v>
      </c>
      <c r="C15" s="12">
        <v>1</v>
      </c>
      <c r="D15" s="13">
        <v>1</v>
      </c>
      <c r="E15" s="12">
        <v>182160</v>
      </c>
      <c r="F15" s="14">
        <f>D15*E15</f>
        <v>182160</v>
      </c>
      <c r="G15" s="14">
        <f>F15*12</f>
        <v>2185920</v>
      </c>
      <c r="H15" s="15"/>
      <c r="I15" s="15"/>
      <c r="J15" s="15"/>
    </row>
    <row r="16" spans="1:10" s="9" customFormat="1" ht="24" customHeight="1" x14ac:dyDescent="0.25">
      <c r="A16" s="11">
        <v>2</v>
      </c>
      <c r="B16" s="7" t="s">
        <v>26</v>
      </c>
      <c r="C16" s="12">
        <v>1</v>
      </c>
      <c r="D16" s="13">
        <v>0.5</v>
      </c>
      <c r="E16" s="13">
        <v>119600</v>
      </c>
      <c r="F16" s="14">
        <f t="shared" ref="F16:F32" si="0">D16*E16</f>
        <v>59800</v>
      </c>
      <c r="G16" s="14">
        <f t="shared" ref="G16:G32" si="1">F16*12</f>
        <v>717600</v>
      </c>
      <c r="H16" s="15"/>
      <c r="I16" s="15"/>
      <c r="J16" s="15"/>
    </row>
    <row r="17" spans="1:10" s="9" customFormat="1" ht="13.5" x14ac:dyDescent="0.25">
      <c r="A17" s="11">
        <v>3</v>
      </c>
      <c r="B17" s="7" t="s">
        <v>10</v>
      </c>
      <c r="C17" s="12">
        <v>1</v>
      </c>
      <c r="D17" s="13">
        <v>1</v>
      </c>
      <c r="E17" s="13">
        <v>119600</v>
      </c>
      <c r="F17" s="14">
        <f t="shared" si="0"/>
        <v>119600</v>
      </c>
      <c r="G17" s="14">
        <f t="shared" si="1"/>
        <v>1435200</v>
      </c>
      <c r="H17" s="15"/>
      <c r="I17" s="15"/>
      <c r="J17" s="15"/>
    </row>
    <row r="18" spans="1:10" s="9" customFormat="1" ht="13.5" x14ac:dyDescent="0.25">
      <c r="A18" s="11">
        <v>4</v>
      </c>
      <c r="B18" s="7" t="s">
        <v>11</v>
      </c>
      <c r="C18" s="12">
        <v>1</v>
      </c>
      <c r="D18" s="13">
        <v>1.17</v>
      </c>
      <c r="E18" s="13">
        <v>119600</v>
      </c>
      <c r="F18" s="14">
        <f t="shared" si="0"/>
        <v>139932</v>
      </c>
      <c r="G18" s="14">
        <f t="shared" si="1"/>
        <v>1679184</v>
      </c>
      <c r="H18" s="15"/>
      <c r="I18" s="15"/>
      <c r="J18" s="15"/>
    </row>
    <row r="19" spans="1:10" s="9" customFormat="1" ht="13.5" x14ac:dyDescent="0.25">
      <c r="A19" s="11">
        <v>5</v>
      </c>
      <c r="B19" s="7" t="s">
        <v>11</v>
      </c>
      <c r="C19" s="12">
        <v>1</v>
      </c>
      <c r="D19" s="13">
        <v>1.17</v>
      </c>
      <c r="E19" s="13">
        <v>119600</v>
      </c>
      <c r="F19" s="14">
        <f t="shared" si="0"/>
        <v>139932</v>
      </c>
      <c r="G19" s="14">
        <f t="shared" si="1"/>
        <v>1679184</v>
      </c>
      <c r="H19" s="15"/>
      <c r="I19" s="15"/>
      <c r="J19" s="15"/>
    </row>
    <row r="20" spans="1:10" s="9" customFormat="1" ht="13.5" x14ac:dyDescent="0.25">
      <c r="A20" s="11">
        <v>6</v>
      </c>
      <c r="B20" s="7" t="s">
        <v>11</v>
      </c>
      <c r="C20" s="12">
        <v>1</v>
      </c>
      <c r="D20" s="13">
        <v>1.17</v>
      </c>
      <c r="E20" s="13">
        <v>119600</v>
      </c>
      <c r="F20" s="14">
        <f t="shared" si="0"/>
        <v>139932</v>
      </c>
      <c r="G20" s="14">
        <f t="shared" si="1"/>
        <v>1679184</v>
      </c>
      <c r="H20" s="15"/>
      <c r="I20" s="15"/>
      <c r="J20" s="15"/>
    </row>
    <row r="21" spans="1:10" s="9" customFormat="1" ht="13.5" x14ac:dyDescent="0.25">
      <c r="A21" s="11">
        <v>7</v>
      </c>
      <c r="B21" s="7" t="s">
        <v>23</v>
      </c>
      <c r="C21" s="12">
        <v>1</v>
      </c>
      <c r="D21" s="13">
        <v>0.75</v>
      </c>
      <c r="E21" s="13">
        <v>119600</v>
      </c>
      <c r="F21" s="14">
        <f t="shared" si="0"/>
        <v>89700</v>
      </c>
      <c r="G21" s="14">
        <f t="shared" si="1"/>
        <v>1076400</v>
      </c>
      <c r="H21" s="15"/>
      <c r="I21" s="15"/>
      <c r="J21" s="15"/>
    </row>
    <row r="22" spans="1:10" s="9" customFormat="1" ht="13.5" x14ac:dyDescent="0.25">
      <c r="A22" s="11">
        <v>8</v>
      </c>
      <c r="B22" s="7" t="s">
        <v>12</v>
      </c>
      <c r="C22" s="12">
        <v>1</v>
      </c>
      <c r="D22" s="13">
        <v>1</v>
      </c>
      <c r="E22" s="13">
        <v>119600</v>
      </c>
      <c r="F22" s="14">
        <f t="shared" si="0"/>
        <v>119600</v>
      </c>
      <c r="G22" s="14">
        <f t="shared" si="1"/>
        <v>1435200</v>
      </c>
      <c r="H22" s="15"/>
      <c r="I22" s="15"/>
      <c r="J22" s="15"/>
    </row>
    <row r="23" spans="1:10" s="9" customFormat="1" ht="13.5" x14ac:dyDescent="0.25">
      <c r="A23" s="11">
        <v>9</v>
      </c>
      <c r="B23" s="7" t="s">
        <v>12</v>
      </c>
      <c r="C23" s="12">
        <v>1</v>
      </c>
      <c r="D23" s="13">
        <v>1</v>
      </c>
      <c r="E23" s="13">
        <v>119600</v>
      </c>
      <c r="F23" s="14">
        <f t="shared" si="0"/>
        <v>119600</v>
      </c>
      <c r="G23" s="14">
        <f t="shared" si="1"/>
        <v>1435200</v>
      </c>
      <c r="H23" s="15"/>
      <c r="I23" s="15"/>
      <c r="J23" s="15"/>
    </row>
    <row r="24" spans="1:10" s="9" customFormat="1" ht="13.5" x14ac:dyDescent="0.25">
      <c r="A24" s="11">
        <v>10</v>
      </c>
      <c r="B24" s="7" t="s">
        <v>12</v>
      </c>
      <c r="C24" s="12">
        <v>1</v>
      </c>
      <c r="D24" s="13">
        <v>1</v>
      </c>
      <c r="E24" s="13">
        <v>119600</v>
      </c>
      <c r="F24" s="14">
        <f t="shared" si="0"/>
        <v>119600</v>
      </c>
      <c r="G24" s="14">
        <f t="shared" si="1"/>
        <v>1435200</v>
      </c>
      <c r="H24" s="15"/>
      <c r="I24" s="15"/>
      <c r="J24" s="15"/>
    </row>
    <row r="25" spans="1:10" s="9" customFormat="1" ht="13.5" x14ac:dyDescent="0.25">
      <c r="A25" s="11">
        <v>11</v>
      </c>
      <c r="B25" s="7" t="s">
        <v>13</v>
      </c>
      <c r="C25" s="12">
        <v>1</v>
      </c>
      <c r="D25" s="13">
        <v>1</v>
      </c>
      <c r="E25" s="13">
        <v>119600</v>
      </c>
      <c r="F25" s="14">
        <f t="shared" si="0"/>
        <v>119600</v>
      </c>
      <c r="G25" s="14">
        <f t="shared" si="1"/>
        <v>1435200</v>
      </c>
      <c r="H25" s="15"/>
      <c r="I25" s="15"/>
      <c r="J25" s="15"/>
    </row>
    <row r="26" spans="1:10" s="9" customFormat="1" ht="13.5" x14ac:dyDescent="0.25">
      <c r="A26" s="11">
        <v>12</v>
      </c>
      <c r="B26" s="7" t="s">
        <v>14</v>
      </c>
      <c r="C26" s="12">
        <v>1</v>
      </c>
      <c r="D26" s="13">
        <v>1</v>
      </c>
      <c r="E26" s="13">
        <v>119600</v>
      </c>
      <c r="F26" s="14">
        <f t="shared" si="0"/>
        <v>119600</v>
      </c>
      <c r="G26" s="14">
        <f t="shared" si="1"/>
        <v>1435200</v>
      </c>
      <c r="H26" s="15"/>
      <c r="I26" s="15"/>
      <c r="J26" s="15"/>
    </row>
    <row r="27" spans="1:10" s="9" customFormat="1" ht="13.5" x14ac:dyDescent="0.25">
      <c r="A27" s="11">
        <v>13</v>
      </c>
      <c r="B27" s="7" t="s">
        <v>15</v>
      </c>
      <c r="C27" s="12">
        <v>1</v>
      </c>
      <c r="D27" s="13">
        <v>1</v>
      </c>
      <c r="E27" s="13">
        <v>119600</v>
      </c>
      <c r="F27" s="14">
        <f t="shared" si="0"/>
        <v>119600</v>
      </c>
      <c r="G27" s="14">
        <f t="shared" si="1"/>
        <v>1435200</v>
      </c>
      <c r="H27" s="15"/>
      <c r="I27" s="15"/>
      <c r="J27" s="15"/>
    </row>
    <row r="28" spans="1:10" s="9" customFormat="1" ht="13.5" x14ac:dyDescent="0.25">
      <c r="A28" s="11">
        <v>14</v>
      </c>
      <c r="B28" s="7" t="s">
        <v>16</v>
      </c>
      <c r="C28" s="12">
        <v>1</v>
      </c>
      <c r="D28" s="13">
        <v>1</v>
      </c>
      <c r="E28" s="13">
        <v>119600</v>
      </c>
      <c r="F28" s="14">
        <f t="shared" si="0"/>
        <v>119600</v>
      </c>
      <c r="G28" s="14">
        <f t="shared" si="1"/>
        <v>1435200</v>
      </c>
      <c r="H28" s="15"/>
      <c r="I28" s="15"/>
      <c r="J28" s="15"/>
    </row>
    <row r="29" spans="1:10" s="9" customFormat="1" ht="13.5" x14ac:dyDescent="0.25">
      <c r="A29" s="11">
        <v>15</v>
      </c>
      <c r="B29" s="7" t="s">
        <v>27</v>
      </c>
      <c r="C29" s="12">
        <v>1</v>
      </c>
      <c r="D29" s="13">
        <v>1</v>
      </c>
      <c r="E29" s="13">
        <v>119600</v>
      </c>
      <c r="F29" s="14">
        <f t="shared" si="0"/>
        <v>119600</v>
      </c>
      <c r="G29" s="14">
        <f t="shared" si="1"/>
        <v>1435200</v>
      </c>
      <c r="H29" s="15"/>
      <c r="I29" s="15"/>
      <c r="J29" s="15"/>
    </row>
    <row r="30" spans="1:10" s="9" customFormat="1" ht="13.5" x14ac:dyDescent="0.25">
      <c r="A30" s="11">
        <v>16</v>
      </c>
      <c r="B30" s="7" t="s">
        <v>27</v>
      </c>
      <c r="C30" s="12">
        <v>1</v>
      </c>
      <c r="D30" s="13">
        <v>1</v>
      </c>
      <c r="E30" s="13">
        <v>119600</v>
      </c>
      <c r="F30" s="14">
        <f t="shared" si="0"/>
        <v>119600</v>
      </c>
      <c r="G30" s="14">
        <f t="shared" si="1"/>
        <v>1435200</v>
      </c>
      <c r="H30" s="15"/>
      <c r="I30" s="15"/>
      <c r="J30" s="15"/>
    </row>
    <row r="31" spans="1:10" s="9" customFormat="1" ht="13.5" x14ac:dyDescent="0.25">
      <c r="A31" s="11">
        <v>17</v>
      </c>
      <c r="B31" s="7" t="s">
        <v>25</v>
      </c>
      <c r="C31" s="12">
        <v>1</v>
      </c>
      <c r="D31" s="13">
        <v>0.5</v>
      </c>
      <c r="E31" s="13">
        <v>119600</v>
      </c>
      <c r="F31" s="14">
        <f t="shared" si="0"/>
        <v>59800</v>
      </c>
      <c r="G31" s="14">
        <f t="shared" si="1"/>
        <v>717600</v>
      </c>
      <c r="H31" s="15"/>
      <c r="I31" s="15"/>
      <c r="J31" s="15"/>
    </row>
    <row r="32" spans="1:10" s="9" customFormat="1" ht="15.75" customHeight="1" x14ac:dyDescent="0.25">
      <c r="A32" s="11">
        <v>18</v>
      </c>
      <c r="B32" s="7" t="s">
        <v>24</v>
      </c>
      <c r="C32" s="12">
        <v>1</v>
      </c>
      <c r="D32" s="16">
        <v>1</v>
      </c>
      <c r="E32" s="13">
        <v>119600</v>
      </c>
      <c r="F32" s="14">
        <f t="shared" si="0"/>
        <v>119600</v>
      </c>
      <c r="G32" s="14">
        <f t="shared" si="1"/>
        <v>1435200</v>
      </c>
      <c r="H32" s="15"/>
      <c r="I32" s="15"/>
      <c r="J32" s="15"/>
    </row>
    <row r="33" spans="1:17" s="9" customFormat="1" ht="12.75" x14ac:dyDescent="0.2">
      <c r="A33" s="17" t="s">
        <v>8</v>
      </c>
      <c r="B33" s="18"/>
      <c r="C33" s="19">
        <f>SUM(C15:C32)</f>
        <v>18</v>
      </c>
      <c r="D33" s="19">
        <f>SUM(D15:D32)</f>
        <v>17.259999999999998</v>
      </c>
      <c r="E33" s="19">
        <f>SUM(E15:E32)</f>
        <v>2215360</v>
      </c>
      <c r="F33" s="20">
        <f>SUM(F15:F32)</f>
        <v>2126856</v>
      </c>
      <c r="G33" s="20">
        <f>SUM(G15:G32)</f>
        <v>25522272</v>
      </c>
      <c r="H33" s="15"/>
      <c r="I33" s="15"/>
      <c r="J33" s="15"/>
    </row>
    <row r="34" spans="1:17" s="9" customFormat="1" ht="54" customHeight="1" x14ac:dyDescent="0.2">
      <c r="A34" s="24" t="s">
        <v>22</v>
      </c>
      <c r="B34" s="24"/>
      <c r="C34" s="30" t="s">
        <v>32</v>
      </c>
      <c r="D34" s="30"/>
      <c r="E34" s="30"/>
      <c r="F34" s="30"/>
      <c r="G34" s="30"/>
      <c r="H34" s="30"/>
    </row>
    <row r="35" spans="1:17" x14ac:dyDescent="0.25">
      <c r="A35" s="1"/>
      <c r="B35" s="21"/>
      <c r="C35" s="21"/>
      <c r="D35" s="21"/>
      <c r="E35" s="21"/>
      <c r="F35" s="21"/>
      <c r="G35" s="21"/>
    </row>
    <row r="36" spans="1:17" x14ac:dyDescent="0.25">
      <c r="A36" s="1"/>
      <c r="B36" s="1"/>
      <c r="C36" s="1"/>
      <c r="D36" s="1"/>
      <c r="E36" s="1"/>
      <c r="F36" s="1"/>
      <c r="G36" s="1"/>
    </row>
    <row r="37" spans="1:17" x14ac:dyDescent="0.25">
      <c r="A37" s="1"/>
      <c r="B37" s="1"/>
      <c r="C37" s="1"/>
      <c r="D37" s="1"/>
      <c r="E37" s="1"/>
      <c r="F37" s="1"/>
      <c r="G37" s="1"/>
    </row>
    <row r="38" spans="1:17" x14ac:dyDescent="0.25">
      <c r="A38" s="1"/>
      <c r="B38" s="1"/>
      <c r="C38" s="1"/>
      <c r="D38" s="1"/>
      <c r="E38" s="1"/>
      <c r="F38" s="1"/>
      <c r="G38" s="1"/>
    </row>
    <row r="39" spans="1:17" x14ac:dyDescent="0.25">
      <c r="A39" s="1"/>
      <c r="B39" s="1"/>
      <c r="C39" s="1"/>
      <c r="D39" s="1"/>
      <c r="E39" s="1"/>
      <c r="F39" s="1"/>
      <c r="G39" s="1"/>
    </row>
    <row r="40" spans="1:17" x14ac:dyDescent="0.25">
      <c r="A40" s="1"/>
      <c r="B40" s="1"/>
      <c r="C40" s="1"/>
      <c r="D40" s="1"/>
      <c r="E40" s="1"/>
      <c r="F40" s="1"/>
      <c r="G40" s="1"/>
    </row>
    <row r="41" spans="1:17" ht="15.75" x14ac:dyDescent="0.25">
      <c r="A41" s="4"/>
      <c r="B41" s="2"/>
      <c r="C41" s="3"/>
      <c r="D41" s="3"/>
      <c r="E41" s="3"/>
      <c r="F41" s="3"/>
      <c r="G41" s="3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ht="18.75" x14ac:dyDescent="0.3">
      <c r="A42" s="5"/>
      <c r="B42" s="5"/>
      <c r="C42" s="6"/>
      <c r="D42" s="6"/>
      <c r="E42" s="6"/>
      <c r="F42" s="6"/>
      <c r="G42" s="6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</sheetData>
  <mergeCells count="15">
    <mergeCell ref="B35:G35"/>
    <mergeCell ref="E1:G1"/>
    <mergeCell ref="E2:G2"/>
    <mergeCell ref="E3:G3"/>
    <mergeCell ref="E4:G4"/>
    <mergeCell ref="E5:G5"/>
    <mergeCell ref="B6:G6"/>
    <mergeCell ref="B7:G7"/>
    <mergeCell ref="B8:G8"/>
    <mergeCell ref="A34:B34"/>
    <mergeCell ref="A13:A14"/>
    <mergeCell ref="B13:B14"/>
    <mergeCell ref="C13:C14"/>
    <mergeCell ref="D13:D14"/>
    <mergeCell ref="C34:H34"/>
  </mergeCells>
  <pageMargins left="0.31496062992125984" right="0.70866141732283472" top="0" bottom="0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G27"/>
    </sheetView>
  </sheetViews>
  <sheetFormatPr defaultRowHeight="15" x14ac:dyDescent="0.25"/>
  <cols>
    <col min="1" max="2" width="9.140625" customWidth="1"/>
    <col min="5" max="7" width="9.140625" customWidth="1"/>
  </cols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2023-12-22T06:43:58Z</dcterms:modified>
</cp:coreProperties>
</file>