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8" i="1" l="1"/>
  <c r="F36" i="1" l="1"/>
  <c r="G36" i="1" s="1"/>
  <c r="G25" i="1" l="1"/>
  <c r="F37" i="1"/>
  <c r="G37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38" i="1" l="1"/>
  <c r="D12" i="1"/>
  <c r="C38" i="1"/>
  <c r="D11" i="1" s="1"/>
  <c r="F38" i="1" l="1"/>
  <c r="G16" i="1"/>
  <c r="G38" i="1" l="1"/>
</calcChain>
</file>

<file path=xl/sharedStrings.xml><?xml version="1.0" encoding="utf-8"?>
<sst xmlns="http://schemas.openxmlformats.org/spreadsheetml/2006/main" count="45" uniqueCount="37">
  <si>
    <t>Աշխատակիցների թվաքանակը</t>
  </si>
  <si>
    <t>Աշխատակազմի հաստիքացուցակը և պաշտոնային դրույքաչափերը՝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</si>
  <si>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</si>
  <si>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</si>
  <si>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</si>
  <si>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</si>
  <si>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</si>
  <si>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</si>
  <si>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</si>
  <si>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</si>
  <si>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</si>
  <si>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Դաստիարակ</t>
  </si>
  <si>
    <t>Դաստիարակի օգնական</t>
  </si>
  <si>
    <t>Խոհարար</t>
  </si>
  <si>
    <t>Տնտեսվար</t>
  </si>
  <si>
    <t>Լվացարար</t>
  </si>
  <si>
    <t>Բուժքույր</t>
  </si>
  <si>
    <t>( դրամ)</t>
  </si>
  <si>
    <t>(դրամ)</t>
  </si>
  <si>
    <t xml:space="preserve">ՀԱՍՏԻՔԱՑՈՒՑԱԿԸ ԵՎ ՊԱՇՏՈՆԱՅԻՆ ԴՐՈՒՅՔԱՉԱՓԵՐԸ   </t>
  </si>
  <si>
    <t>ՀԱՅԱՍՏԱՆԻ ՀԱՆՐԱՊԵՏՈՒԹՅԱՆ ՇԻՐԱԿԻ ՄԱՐԶԻ ԱՄԱՍԻԱՅԻ  &lt;&lt;ՆԱՆԵ ՆԱԽԱԿՐԹԱՐԱՆ&gt;&gt;</t>
  </si>
  <si>
    <t>Հայաստանի Հանրապետության</t>
  </si>
  <si>
    <t>Շիրակի մարզի Ամասիայի համայնքի</t>
  </si>
  <si>
    <t>Հավելված  1</t>
  </si>
  <si>
    <t xml:space="preserve">ՀԱՅԱՍՏԱՆԻ ՀԱՆՐԱՊԵՏՈՒԹՅԱՆ ՇԻՐԱԿԻ ՄԱՐԶԻ </t>
  </si>
  <si>
    <t>Երաժշտ․ դաստիարակ</t>
  </si>
  <si>
    <t>Հավաքարար</t>
  </si>
  <si>
    <r>
      <t xml:space="preserve">                       Պաշտոնի անվանումը </t>
    </r>
    <r>
      <rPr>
        <sz val="9"/>
        <color theme="1"/>
        <rFont val="GHEA Grapalat"/>
        <family val="3"/>
      </rPr>
      <t xml:space="preserve"> (համայնքային ծառայության պաշտոնների մասով՝ նաև ծածկագիրը)</t>
    </r>
  </si>
  <si>
    <t>Խոհարարի օգնական</t>
  </si>
  <si>
    <t>Ֆիզկուլտուրայի հրահանգիչ</t>
  </si>
  <si>
    <t>Դերձակ</t>
  </si>
  <si>
    <t>ԱՄԱՍԻԱ ՀԱՄԱՅՆՔԻ ՂԵԿԱՎԱՐ`                                                            Ջ.  ՀԱՐՈՒԹՅՈՒՆՅԱՆ</t>
  </si>
  <si>
    <t>Մեթոդիստ ուս․ գծով տնօրենի տեղակալ</t>
  </si>
  <si>
    <t>Պահակ</t>
  </si>
  <si>
    <t xml:space="preserve"> ՀԱՄԱՅՆՔԱՅԻՆ  ՈՉ ԱՌԵՎՏՐԱՅԻՆ ԿԱԶՄԱԿԵՐՊՈՒԹՅԱՆ ԱՇԽԱՏՈՂՆԵՐԻ  2022  ԹՎԱԿԱՆԻ ԹՎԱՔԱՆԱԿԸ </t>
  </si>
  <si>
    <t>ավագանու 2022 թվականի</t>
  </si>
  <si>
    <t>ապրիլի  22-ի թիվ   30-Ա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</si>
</sst>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1"/>
      <color indexed="8"/>
      <name val="GHEA Grapalat"/>
      <family val="3"/>
    </font>
    <font>
      <b/>
      <sz val="10"/>
      <color theme="1"/>
      <name val="Calibri"/>
      <family val="2"/>
      <scheme val="minor"/>
    </font>
    <font>
      <sz val="9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49" fontId="0" fillId="0" borderId="0" xfId="0" applyNumberFormat="1" applyBorder="1"/>
    <xf numFmtId="0" fontId="0" fillId="0" borderId="0" xfId="0" applyBorder="1"/>
    <xf numFmtId="0" fontId="4" fillId="0" borderId="4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5" fillId="0" borderId="3" xfId="0" applyFont="1" applyBorder="1" applyAlignment="1"/>
    <xf numFmtId="0" fontId="1" fillId="0" borderId="2" xfId="0" applyFont="1" applyBorder="1" applyAlignment="1"/>
    <xf numFmtId="0" fontId="0" fillId="0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right" vertical="center" wrapText="1"/>
    </xf>
    <xf numFmtId="1" fontId="4" fillId="0" borderId="4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11" workbookViewId="0">
      <selection activeCell="B34" sqref="B34"/>
    </sheetView>
  </sheetViews>
  <sheetFormatPr defaultRowHeight="15" x14ac:dyDescent="0.25"/>
  <cols>
    <col min="1" max="1" width="5.28515625" customWidth="1"/>
    <col min="2" max="2" width="54" customWidth="1"/>
    <col min="3" max="3" width="9.140625" customWidth="1"/>
    <col min="5" max="5" width="15.140625" customWidth="1"/>
    <col min="6" max="6" width="16.5703125" customWidth="1"/>
    <col min="7" max="7" width="17.7109375" customWidth="1"/>
  </cols>
  <sheetData>
    <row r="1" spans="1:7" x14ac:dyDescent="0.25">
      <c r="E1" s="22" t="s">
        <v>23</v>
      </c>
      <c r="F1" s="22"/>
      <c r="G1" s="22"/>
    </row>
    <row r="2" spans="1:7" x14ac:dyDescent="0.25">
      <c r="E2" s="22" t="s">
        <v>21</v>
      </c>
      <c r="F2" s="22"/>
      <c r="G2" s="22"/>
    </row>
    <row r="3" spans="1:7" x14ac:dyDescent="0.25">
      <c r="E3" s="22" t="s">
        <v>22</v>
      </c>
      <c r="F3" s="22"/>
      <c r="G3" s="22"/>
    </row>
    <row r="4" spans="1:7" x14ac:dyDescent="0.25">
      <c r="E4" s="22" t="s">
        <v>35</v>
      </c>
      <c r="F4" s="22"/>
      <c r="G4" s="22"/>
    </row>
    <row r="5" spans="1:7" x14ac:dyDescent="0.25">
      <c r="E5" s="22" t="s">
        <v>36</v>
      </c>
      <c r="F5" s="22"/>
      <c r="G5" s="22"/>
    </row>
    <row r="6" spans="1:7" ht="10.5" hidden="1" customHeight="1" x14ac:dyDescent="0.25">
      <c r="F6" s="3"/>
      <c r="G6" s="2"/>
    </row>
    <row r="7" spans="1:7" ht="20.25" customHeight="1" x14ac:dyDescent="0.25">
      <c r="B7" s="23" t="s">
        <v>20</v>
      </c>
      <c r="C7" s="23"/>
      <c r="D7" s="23"/>
      <c r="E7" s="23"/>
      <c r="F7" s="23"/>
      <c r="G7" s="23"/>
    </row>
    <row r="8" spans="1:7" x14ac:dyDescent="0.25">
      <c r="B8" s="23" t="s">
        <v>34</v>
      </c>
      <c r="C8" s="23"/>
      <c r="D8" s="23"/>
      <c r="E8" s="23"/>
      <c r="F8" s="23"/>
      <c r="G8" s="23"/>
    </row>
    <row r="9" spans="1:7" ht="15" customHeight="1" x14ac:dyDescent="0.25">
      <c r="B9" s="23" t="s">
        <v>19</v>
      </c>
      <c r="C9" s="23"/>
      <c r="D9" s="23"/>
      <c r="E9" s="23"/>
      <c r="F9" s="23"/>
      <c r="G9" s="23"/>
    </row>
    <row r="10" spans="1:7" ht="7.5" hidden="1" customHeight="1" x14ac:dyDescent="0.25"/>
    <row r="11" spans="1:7" x14ac:dyDescent="0.25">
      <c r="A11">
        <v>1</v>
      </c>
      <c r="B11" t="s">
        <v>0</v>
      </c>
      <c r="D11">
        <f>C38</f>
        <v>22</v>
      </c>
    </row>
    <row r="12" spans="1:7" x14ac:dyDescent="0.25">
      <c r="A12">
        <v>2</v>
      </c>
      <c r="B12" t="s">
        <v>1</v>
      </c>
      <c r="D12">
        <f>D38</f>
        <v>16.670000000000002</v>
      </c>
    </row>
    <row r="13" spans="1:7" ht="3" customHeight="1" x14ac:dyDescent="0.25"/>
    <row r="14" spans="1:7" ht="82.5" customHeight="1" x14ac:dyDescent="0.3">
      <c r="A14" s="24" t="s">
        <v>7</v>
      </c>
      <c r="B14" s="25" t="s">
        <v>27</v>
      </c>
      <c r="C14" s="25" t="s">
        <v>2</v>
      </c>
      <c r="D14" s="25" t="s">
        <v>3</v>
      </c>
      <c r="E14" s="18" t="s">
        <v>4</v>
      </c>
      <c r="F14" s="16" t="s">
        <v>5</v>
      </c>
      <c r="G14" s="16" t="s">
        <v>6</v>
      </c>
    </row>
    <row r="15" spans="1:7" ht="12" customHeight="1" x14ac:dyDescent="0.3">
      <c r="A15" s="24"/>
      <c r="B15" s="25"/>
      <c r="C15" s="26"/>
      <c r="D15" s="26"/>
      <c r="E15" s="17" t="s">
        <v>17</v>
      </c>
      <c r="F15" s="17" t="s">
        <v>18</v>
      </c>
      <c r="G15" s="17" t="s">
        <v>18</v>
      </c>
    </row>
    <row r="16" spans="1:7" ht="16.5" x14ac:dyDescent="0.25">
      <c r="A16" s="13">
        <v>1</v>
      </c>
      <c r="B16" s="14" t="s">
        <v>9</v>
      </c>
      <c r="C16" s="15">
        <v>1</v>
      </c>
      <c r="D16" s="1">
        <v>1</v>
      </c>
      <c r="E16" s="15">
        <v>158400</v>
      </c>
      <c r="F16" s="19">
        <f>D16*E16</f>
        <v>158400</v>
      </c>
      <c r="G16" s="19">
        <f>F16*12</f>
        <v>1900800</v>
      </c>
    </row>
    <row r="17" spans="1:9" ht="16.5" x14ac:dyDescent="0.25">
      <c r="A17" s="13">
        <v>2</v>
      </c>
      <c r="B17" s="14" t="s">
        <v>32</v>
      </c>
      <c r="C17" s="15">
        <v>1</v>
      </c>
      <c r="D17" s="1">
        <v>0.5</v>
      </c>
      <c r="E17" s="15">
        <v>98600</v>
      </c>
      <c r="F17" s="19">
        <f t="shared" ref="F17:F37" si="0">D17*E17</f>
        <v>49300</v>
      </c>
      <c r="G17" s="19">
        <f t="shared" ref="G17:G37" si="1">F17*12</f>
        <v>591600</v>
      </c>
    </row>
    <row r="18" spans="1:9" ht="16.5" x14ac:dyDescent="0.25">
      <c r="A18" s="13">
        <v>3</v>
      </c>
      <c r="B18" s="14" t="s">
        <v>10</v>
      </c>
      <c r="C18" s="15">
        <v>1</v>
      </c>
      <c r="D18" s="1">
        <v>0.5</v>
      </c>
      <c r="E18" s="15">
        <v>98600</v>
      </c>
      <c r="F18" s="19">
        <f t="shared" si="0"/>
        <v>49300</v>
      </c>
      <c r="G18" s="19">
        <f t="shared" si="1"/>
        <v>591600</v>
      </c>
    </row>
    <row r="19" spans="1:9" ht="16.5" x14ac:dyDescent="0.25">
      <c r="A19" s="13">
        <v>4</v>
      </c>
      <c r="B19" s="14" t="s">
        <v>11</v>
      </c>
      <c r="C19" s="15">
        <v>1</v>
      </c>
      <c r="D19" s="1">
        <v>1.1200000000000001</v>
      </c>
      <c r="E19" s="15">
        <v>98600</v>
      </c>
      <c r="F19" s="19">
        <f t="shared" si="0"/>
        <v>110432.00000000001</v>
      </c>
      <c r="G19" s="19">
        <f t="shared" si="1"/>
        <v>1325184.0000000002</v>
      </c>
    </row>
    <row r="20" spans="1:9" ht="16.5" x14ac:dyDescent="0.25">
      <c r="A20" s="13">
        <v>5</v>
      </c>
      <c r="B20" s="14" t="s">
        <v>11</v>
      </c>
      <c r="C20" s="15">
        <v>1</v>
      </c>
      <c r="D20" s="1">
        <v>1.1200000000000001</v>
      </c>
      <c r="E20" s="15">
        <v>98600</v>
      </c>
      <c r="F20" s="19">
        <f t="shared" si="0"/>
        <v>110432.00000000001</v>
      </c>
      <c r="G20" s="19">
        <f t="shared" si="1"/>
        <v>1325184.0000000002</v>
      </c>
    </row>
    <row r="21" spans="1:9" ht="16.5" x14ac:dyDescent="0.25">
      <c r="A21" s="13">
        <v>6</v>
      </c>
      <c r="B21" s="14" t="s">
        <v>11</v>
      </c>
      <c r="C21" s="15">
        <v>1</v>
      </c>
      <c r="D21" s="1">
        <v>1.1200000000000001</v>
      </c>
      <c r="E21" s="15">
        <v>98600</v>
      </c>
      <c r="F21" s="19">
        <f t="shared" si="0"/>
        <v>110432.00000000001</v>
      </c>
      <c r="G21" s="19">
        <f t="shared" si="1"/>
        <v>1325184.0000000002</v>
      </c>
    </row>
    <row r="22" spans="1:9" ht="16.5" x14ac:dyDescent="0.25">
      <c r="A22" s="13">
        <v>7</v>
      </c>
      <c r="B22" s="14" t="s">
        <v>11</v>
      </c>
      <c r="C22" s="15">
        <v>1</v>
      </c>
      <c r="D22" s="1">
        <v>0.56000000000000005</v>
      </c>
      <c r="E22" s="15">
        <v>98600</v>
      </c>
      <c r="F22" s="19">
        <f t="shared" si="0"/>
        <v>55216.000000000007</v>
      </c>
      <c r="G22" s="19">
        <f t="shared" si="1"/>
        <v>662592.00000000012</v>
      </c>
    </row>
    <row r="23" spans="1:9" ht="16.5" x14ac:dyDescent="0.25">
      <c r="A23" s="13">
        <v>8</v>
      </c>
      <c r="B23" s="14" t="s">
        <v>12</v>
      </c>
      <c r="C23" s="15">
        <v>1</v>
      </c>
      <c r="D23" s="1">
        <v>0.5</v>
      </c>
      <c r="E23" s="15">
        <v>98600</v>
      </c>
      <c r="F23" s="19">
        <f t="shared" si="0"/>
        <v>49300</v>
      </c>
      <c r="G23" s="19">
        <f t="shared" si="1"/>
        <v>591600</v>
      </c>
    </row>
    <row r="24" spans="1:9" ht="16.5" x14ac:dyDescent="0.25">
      <c r="A24" s="13">
        <v>9</v>
      </c>
      <c r="B24" s="14" t="s">
        <v>25</v>
      </c>
      <c r="C24" s="15">
        <v>1</v>
      </c>
      <c r="D24" s="1">
        <v>0.75</v>
      </c>
      <c r="E24" s="15">
        <v>98600</v>
      </c>
      <c r="F24" s="19">
        <f t="shared" si="0"/>
        <v>73950</v>
      </c>
      <c r="G24" s="19">
        <f t="shared" si="1"/>
        <v>887400</v>
      </c>
    </row>
    <row r="25" spans="1:9" ht="16.5" x14ac:dyDescent="0.25">
      <c r="A25" s="13">
        <v>10</v>
      </c>
      <c r="B25" s="14" t="s">
        <v>12</v>
      </c>
      <c r="C25" s="15">
        <v>1</v>
      </c>
      <c r="D25" s="1">
        <v>1</v>
      </c>
      <c r="E25" s="15">
        <v>98600</v>
      </c>
      <c r="F25" s="19">
        <f t="shared" si="0"/>
        <v>98600</v>
      </c>
      <c r="G25" s="19">
        <f t="shared" si="1"/>
        <v>1183200</v>
      </c>
    </row>
    <row r="26" spans="1:9" ht="16.5" x14ac:dyDescent="0.25">
      <c r="A26" s="13">
        <v>11</v>
      </c>
      <c r="B26" s="14" t="s">
        <v>12</v>
      </c>
      <c r="C26" s="15">
        <v>1</v>
      </c>
      <c r="D26" s="1">
        <v>1</v>
      </c>
      <c r="E26" s="15">
        <v>98600</v>
      </c>
      <c r="F26" s="19">
        <f t="shared" si="0"/>
        <v>98600</v>
      </c>
      <c r="G26" s="19">
        <f t="shared" si="1"/>
        <v>1183200</v>
      </c>
      <c r="I26" s="3"/>
    </row>
    <row r="27" spans="1:9" ht="16.5" x14ac:dyDescent="0.25">
      <c r="A27" s="13">
        <v>12</v>
      </c>
      <c r="B27" s="14" t="s">
        <v>12</v>
      </c>
      <c r="C27" s="15">
        <v>1</v>
      </c>
      <c r="D27" s="1">
        <v>1</v>
      </c>
      <c r="E27" s="15">
        <v>98600</v>
      </c>
      <c r="F27" s="19">
        <f t="shared" si="0"/>
        <v>98600</v>
      </c>
      <c r="G27" s="19">
        <f t="shared" si="1"/>
        <v>1183200</v>
      </c>
    </row>
    <row r="28" spans="1:9" ht="16.5" x14ac:dyDescent="0.25">
      <c r="A28" s="13">
        <v>13</v>
      </c>
      <c r="B28" s="14" t="s">
        <v>13</v>
      </c>
      <c r="C28" s="15">
        <v>1</v>
      </c>
      <c r="D28" s="1">
        <v>1</v>
      </c>
      <c r="E28" s="15">
        <v>98600</v>
      </c>
      <c r="F28" s="19">
        <f t="shared" si="0"/>
        <v>98600</v>
      </c>
      <c r="G28" s="19">
        <f t="shared" si="1"/>
        <v>1183200</v>
      </c>
    </row>
    <row r="29" spans="1:9" ht="16.5" x14ac:dyDescent="0.25">
      <c r="A29" s="13">
        <v>14</v>
      </c>
      <c r="B29" s="14" t="s">
        <v>14</v>
      </c>
      <c r="C29" s="15">
        <v>1</v>
      </c>
      <c r="D29" s="1">
        <v>0.5</v>
      </c>
      <c r="E29" s="15">
        <v>98600</v>
      </c>
      <c r="F29" s="19">
        <f t="shared" si="0"/>
        <v>49300</v>
      </c>
      <c r="G29" s="19">
        <f t="shared" si="1"/>
        <v>591600</v>
      </c>
    </row>
    <row r="30" spans="1:9" ht="16.5" x14ac:dyDescent="0.25">
      <c r="A30" s="13">
        <v>15</v>
      </c>
      <c r="B30" s="14" t="s">
        <v>15</v>
      </c>
      <c r="C30" s="15">
        <v>1</v>
      </c>
      <c r="D30" s="1">
        <v>0.25</v>
      </c>
      <c r="E30" s="15">
        <v>98600</v>
      </c>
      <c r="F30" s="19">
        <f t="shared" si="0"/>
        <v>24650</v>
      </c>
      <c r="G30" s="19">
        <f t="shared" si="1"/>
        <v>295800</v>
      </c>
    </row>
    <row r="31" spans="1:9" ht="16.5" x14ac:dyDescent="0.25">
      <c r="A31" s="13">
        <v>16</v>
      </c>
      <c r="B31" s="14" t="s">
        <v>16</v>
      </c>
      <c r="C31" s="15">
        <v>1</v>
      </c>
      <c r="D31" s="1">
        <v>0.75</v>
      </c>
      <c r="E31" s="15">
        <v>98600</v>
      </c>
      <c r="F31" s="19">
        <f t="shared" si="0"/>
        <v>73950</v>
      </c>
      <c r="G31" s="19">
        <f t="shared" si="1"/>
        <v>887400</v>
      </c>
    </row>
    <row r="32" spans="1:9" ht="16.5" x14ac:dyDescent="0.25">
      <c r="A32" s="13">
        <v>17</v>
      </c>
      <c r="B32" s="14" t="s">
        <v>33</v>
      </c>
      <c r="C32" s="15">
        <v>1</v>
      </c>
      <c r="D32" s="1">
        <v>1</v>
      </c>
      <c r="E32" s="15">
        <v>98600</v>
      </c>
      <c r="F32" s="19">
        <f t="shared" si="0"/>
        <v>98600</v>
      </c>
      <c r="G32" s="19">
        <f t="shared" si="1"/>
        <v>1183200</v>
      </c>
    </row>
    <row r="33" spans="1:17" ht="16.5" x14ac:dyDescent="0.25">
      <c r="A33" s="13">
        <v>18</v>
      </c>
      <c r="B33" s="14" t="s">
        <v>33</v>
      </c>
      <c r="C33" s="15">
        <v>1</v>
      </c>
      <c r="D33" s="1">
        <v>1</v>
      </c>
      <c r="E33" s="15">
        <v>98600</v>
      </c>
      <c r="F33" s="19">
        <f t="shared" si="0"/>
        <v>98600</v>
      </c>
      <c r="G33" s="19">
        <f t="shared" si="1"/>
        <v>1183200</v>
      </c>
    </row>
    <row r="34" spans="1:17" ht="16.5" x14ac:dyDescent="0.25">
      <c r="A34" s="13">
        <v>19</v>
      </c>
      <c r="B34" s="14" t="s">
        <v>28</v>
      </c>
      <c r="C34" s="15">
        <v>1</v>
      </c>
      <c r="D34" s="1">
        <v>0.5</v>
      </c>
      <c r="E34" s="15">
        <v>98600</v>
      </c>
      <c r="F34" s="19">
        <f t="shared" si="0"/>
        <v>49300</v>
      </c>
      <c r="G34" s="19">
        <f t="shared" si="1"/>
        <v>591600</v>
      </c>
    </row>
    <row r="35" spans="1:17" ht="16.5" x14ac:dyDescent="0.25">
      <c r="A35" s="13">
        <v>20</v>
      </c>
      <c r="B35" s="14" t="s">
        <v>29</v>
      </c>
      <c r="C35" s="15">
        <v>1</v>
      </c>
      <c r="D35" s="1">
        <v>0.75</v>
      </c>
      <c r="E35" s="15">
        <v>98600</v>
      </c>
      <c r="F35" s="19">
        <f t="shared" si="0"/>
        <v>73950</v>
      </c>
      <c r="G35" s="19">
        <f t="shared" si="1"/>
        <v>887400</v>
      </c>
    </row>
    <row r="36" spans="1:17" ht="16.5" x14ac:dyDescent="0.25">
      <c r="A36" s="13">
        <v>21</v>
      </c>
      <c r="B36" s="14" t="s">
        <v>30</v>
      </c>
      <c r="C36" s="15">
        <v>1</v>
      </c>
      <c r="D36" s="1">
        <v>0.25</v>
      </c>
      <c r="E36" s="15">
        <v>98600</v>
      </c>
      <c r="F36" s="19">
        <f t="shared" ref="F36" si="2">D36*E36</f>
        <v>24650</v>
      </c>
      <c r="G36" s="19">
        <f t="shared" ref="G36" si="3">F36*12</f>
        <v>295800</v>
      </c>
    </row>
    <row r="37" spans="1:17" ht="16.5" customHeight="1" x14ac:dyDescent="0.25">
      <c r="A37" s="13">
        <v>22</v>
      </c>
      <c r="B37" s="14" t="s">
        <v>26</v>
      </c>
      <c r="C37" s="15">
        <v>1</v>
      </c>
      <c r="D37" s="1">
        <v>0.5</v>
      </c>
      <c r="E37" s="15">
        <v>98600</v>
      </c>
      <c r="F37" s="19">
        <f t="shared" si="0"/>
        <v>49300</v>
      </c>
      <c r="G37" s="19">
        <f t="shared" si="1"/>
        <v>591600</v>
      </c>
    </row>
    <row r="38" spans="1:17" ht="18.75" x14ac:dyDescent="0.3">
      <c r="A38" s="11" t="s">
        <v>8</v>
      </c>
      <c r="B38" s="10"/>
      <c r="C38" s="4">
        <f>SUM(C16:C37)</f>
        <v>22</v>
      </c>
      <c r="D38" s="4">
        <f>SUM(D16:D37)</f>
        <v>16.670000000000002</v>
      </c>
      <c r="E38" s="4">
        <f>SUM(E16:E37)</f>
        <v>2229000</v>
      </c>
      <c r="F38" s="20">
        <f>SUM(F16:F37)</f>
        <v>1703462</v>
      </c>
      <c r="G38" s="20">
        <f>SUM(G16:G37)</f>
        <v>20441544</v>
      </c>
    </row>
    <row r="39" spans="1:17" ht="36.75" hidden="1" customHeight="1" x14ac:dyDescent="0.25">
      <c r="A39" s="3"/>
      <c r="B39" s="3"/>
      <c r="C39" s="3"/>
      <c r="D39" s="3"/>
      <c r="E39" s="3"/>
      <c r="F39" s="3"/>
      <c r="G39" s="3"/>
    </row>
    <row r="40" spans="1:17" ht="63" customHeight="1" x14ac:dyDescent="0.25">
      <c r="A40" s="3"/>
      <c r="B40" s="12" t="s">
        <v>24</v>
      </c>
      <c r="C40" s="27" t="s">
        <v>31</v>
      </c>
      <c r="D40" s="27"/>
      <c r="E40" s="27"/>
      <c r="F40" s="27"/>
      <c r="G40" s="27"/>
      <c r="H40" s="27"/>
    </row>
    <row r="41" spans="1:17" x14ac:dyDescent="0.25">
      <c r="A41" s="3"/>
      <c r="B41" s="21"/>
      <c r="C41" s="21"/>
      <c r="D41" s="21"/>
      <c r="E41" s="21"/>
      <c r="F41" s="21"/>
      <c r="G41" s="21"/>
    </row>
    <row r="42" spans="1:17" x14ac:dyDescent="0.25">
      <c r="A42" s="3"/>
      <c r="B42" s="3"/>
      <c r="C42" s="3"/>
      <c r="D42" s="3"/>
      <c r="E42" s="3"/>
      <c r="F42" s="3"/>
      <c r="G42" s="3"/>
    </row>
    <row r="43" spans="1:17" x14ac:dyDescent="0.25">
      <c r="A43" s="3"/>
      <c r="B43" s="3"/>
      <c r="C43" s="3"/>
      <c r="D43" s="3"/>
      <c r="E43" s="3"/>
      <c r="F43" s="3"/>
      <c r="G43" s="3"/>
    </row>
    <row r="44" spans="1:17" x14ac:dyDescent="0.25">
      <c r="A44" s="3"/>
      <c r="B44" s="3"/>
      <c r="C44" s="3"/>
      <c r="D44" s="3"/>
      <c r="E44" s="3"/>
      <c r="F44" s="3"/>
      <c r="G44" s="3"/>
    </row>
    <row r="45" spans="1:17" x14ac:dyDescent="0.25">
      <c r="A45" s="3"/>
      <c r="B45" s="3"/>
      <c r="C45" s="3"/>
      <c r="D45" s="3"/>
      <c r="E45" s="3"/>
      <c r="F45" s="3"/>
      <c r="G45" s="3"/>
    </row>
    <row r="46" spans="1:17" x14ac:dyDescent="0.25">
      <c r="A46" s="3"/>
      <c r="B46" s="3"/>
      <c r="C46" s="3"/>
      <c r="D46" s="3"/>
      <c r="E46" s="3"/>
      <c r="F46" s="3"/>
      <c r="G46" s="3"/>
    </row>
    <row r="47" spans="1:17" ht="15.75" x14ac:dyDescent="0.25">
      <c r="A47" s="7"/>
      <c r="B47" s="5"/>
      <c r="C47" s="6"/>
      <c r="D47" s="6"/>
      <c r="E47" s="6"/>
      <c r="F47" s="6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8.75" x14ac:dyDescent="0.3">
      <c r="A48" s="8"/>
      <c r="B48" s="8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</sheetData>
  <mergeCells count="14">
    <mergeCell ref="A14:A15"/>
    <mergeCell ref="B14:B15"/>
    <mergeCell ref="C14:C15"/>
    <mergeCell ref="D14:D15"/>
    <mergeCell ref="C40:H40"/>
    <mergeCell ref="B41:G41"/>
    <mergeCell ref="E1:G1"/>
    <mergeCell ref="E2:G2"/>
    <mergeCell ref="E3:G3"/>
    <mergeCell ref="E4:G4"/>
    <mergeCell ref="E5:G5"/>
    <mergeCell ref="B7:G7"/>
    <mergeCell ref="B8:G8"/>
    <mergeCell ref="B9:G9"/>
  </mergeCells>
  <pageMargins left="0.31496062992125984" right="0.70866141732283472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2022-04-20T13:10:30Z</dcterms:modified>
</cp:coreProperties>
</file>